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SCO_Share\SCO_TEMP\WEB\New External\consult\Documents\"/>
    </mc:Choice>
  </mc:AlternateContent>
  <xr:revisionPtr revIDLastSave="0" documentId="8_{1BE722A2-90CC-4655-8BAB-35CFA3CBBE27}" xr6:coauthVersionLast="47" xr6:coauthVersionMax="47" xr10:uidLastSave="{00000000-0000-0000-0000-000000000000}"/>
  <bookViews>
    <workbookView xWindow="-120" yWindow="-120" windowWidth="29040" windowHeight="15720" xr2:uid="{C2FBB5D2-1B80-4191-A226-31669FEF9170}"/>
  </bookViews>
  <sheets>
    <sheet name="TCIR-and-DART" sheetId="5" r:id="rId1"/>
    <sheet name="Applicable-Contractor-Rates" sheetId="3" r:id="rId2"/>
  </sheets>
  <definedNames>
    <definedName name="DART_rates" localSheetId="1">'Applicable-Contractor-Rates'!#REF!</definedName>
    <definedName name="DART_rates" localSheetId="0">'TCIR-and-DART'!#REF!</definedName>
    <definedName name="DART_rates">#REF!</definedName>
    <definedName name="Industry_averages" localSheetId="1">'Applicable-Contractor-Rates'!#REF!</definedName>
    <definedName name="Industry_averages" localSheetId="0">'TCIR-and-DART'!$J$23:$L$31</definedName>
    <definedName name="Industry_averages">#REF!</definedName>
    <definedName name="_xlnm.Print_Area" localSheetId="1">'Applicable-Contractor-Rates'!$A$1:$O$76</definedName>
    <definedName name="_xlnm.Print_Area" localSheetId="0">'TCIR-and-DART'!$A$1:$O$42</definedName>
    <definedName name="TCIR_rates" localSheetId="1">'Applicable-Contractor-Rates'!#REF!</definedName>
    <definedName name="TCIR_rates" localSheetId="0">'TCIR-and-DART'!#REF!</definedName>
    <definedName name="TCIR_rates">#REF!</definedName>
    <definedName name="Total_DART_illnesses" localSheetId="1">'Applicable-Contractor-Rates'!#REF!</definedName>
    <definedName name="Total_DART_illnesses" localSheetId="0">'TCIR-and-DART'!$A$21:$G$31</definedName>
    <definedName name="Total_DART_illnesses">#REF!</definedName>
    <definedName name="Total_DART_injuries" localSheetId="1">'Applicable-Contractor-Rates'!#REF!</definedName>
    <definedName name="Total_DART_injuries" localSheetId="0">'TCIR-and-DART'!$A$24:$J$27</definedName>
    <definedName name="Total_DART_injuries">#REF!</definedName>
    <definedName name="Total_recordable_illnesses" localSheetId="1">'Applicable-Contractor-Rates'!#REF!</definedName>
    <definedName name="Total_recordable_illnesses" localSheetId="0">'TCIR-and-DART'!$A$15:$G$22</definedName>
    <definedName name="Total_recordable_illnesses">#REF!</definedName>
    <definedName name="Total_recordable_injuries" localSheetId="1">'Applicable-Contractor-Rates'!#REF!</definedName>
    <definedName name="Total_recordable_injuries" localSheetId="0">'TCIR-and-DART'!$A$12:$G$16</definedName>
    <definedName name="Total_recordable_injuries">#REF!</definedName>
    <definedName name="Total_work_hours" localSheetId="1">'Applicable-Contractor-Rates'!#REF!</definedName>
    <definedName name="Total_work_hours" localSheetId="0">'TCIR-and-DART'!$A$9:$H$12</definedName>
    <definedName name="Total_work_hou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3" l="1"/>
  <c r="N19" i="3"/>
  <c r="N19" i="5"/>
  <c r="N18" i="5"/>
  <c r="N17" i="5"/>
  <c r="N14" i="5"/>
  <c r="N13" i="5"/>
  <c r="N12" i="5"/>
  <c r="G35" i="5"/>
  <c r="G30" i="5"/>
  <c r="G25" i="5"/>
  <c r="G20" i="5"/>
  <c r="F15" i="5"/>
  <c r="N74" i="3"/>
  <c r="N73" i="3"/>
  <c r="N65" i="3"/>
  <c r="N64" i="3"/>
  <c r="N56" i="3"/>
  <c r="N55" i="3"/>
  <c r="N47" i="3"/>
  <c r="N46" i="3"/>
  <c r="N38" i="3"/>
  <c r="N37" i="3"/>
  <c r="N29" i="3"/>
  <c r="N28" i="3"/>
  <c r="G10" i="5" l="1"/>
  <c r="L10" i="5"/>
</calcChain>
</file>

<file path=xl/sharedStrings.xml><?xml version="1.0" encoding="utf-8"?>
<sst xmlns="http://schemas.openxmlformats.org/spreadsheetml/2006/main" count="97" uniqueCount="47">
  <si>
    <t>Total work hours:</t>
  </si>
  <si>
    <t>Total recordable injuries:</t>
  </si>
  <si>
    <t>Total recordable illnesses:</t>
  </si>
  <si>
    <t>Total DART illnesses:</t>
  </si>
  <si>
    <t>Total recordable cases</t>
  </si>
  <si>
    <t>Total DART rate</t>
  </si>
  <si>
    <t>Site Name:</t>
  </si>
  <si>
    <t>Total work hours 3 years ago</t>
  </si>
  <si>
    <t>Total work hours 2 years ago</t>
  </si>
  <si>
    <t>Total recordable injuries 3 years ago</t>
  </si>
  <si>
    <t>Total recordable injuries 2 years ago</t>
  </si>
  <si>
    <t>Total recordable injuries last year</t>
  </si>
  <si>
    <t>Total recordable illnesses 3 years ago</t>
  </si>
  <si>
    <t>Total recordable illnesses 2 years ago</t>
  </si>
  <si>
    <t>Total recordable illnesses last year</t>
  </si>
  <si>
    <t>Total DART injuries 3 years ago</t>
  </si>
  <si>
    <t>Total DART injuries 2 years ago</t>
  </si>
  <si>
    <t>Total DART injuries last year</t>
  </si>
  <si>
    <t>Total DART illnesses 3 years ago</t>
  </si>
  <si>
    <t>Total DART illnesses 2 years ago</t>
  </si>
  <si>
    <t>Total DART illnesses last year</t>
  </si>
  <si>
    <t>Total work hours last year</t>
  </si>
  <si>
    <t>1 year TCIR</t>
  </si>
  <si>
    <t>Total DART injuries:</t>
  </si>
  <si>
    <t>Total work hours Last year</t>
  </si>
  <si>
    <t>Total recordable injuries Last year</t>
  </si>
  <si>
    <t>Total recordable illnesses Last year</t>
  </si>
  <si>
    <r>
      <rPr>
        <sz val="11"/>
        <rFont val="Tahoma"/>
        <family val="2"/>
      </rPr>
      <t xml:space="preserve">(See Table 1 in the </t>
    </r>
    <r>
      <rPr>
        <u/>
        <sz val="11"/>
        <color theme="10"/>
        <rFont val="Tahoma"/>
        <family val="2"/>
      </rPr>
      <t>Current BLS Rates by NAICS</t>
    </r>
    <r>
      <rPr>
        <sz val="11"/>
        <rFont val="Tahoma"/>
        <family val="2"/>
      </rPr>
      <t>)</t>
    </r>
  </si>
  <si>
    <t>This site's Employee recordable non-fatal injury and illness case incidence rates</t>
  </si>
  <si>
    <t>Contractor Name:</t>
  </si>
  <si>
    <t>This site's Applicable Contractors recordable non-fatal injury and illness case incidence rates</t>
  </si>
  <si>
    <t>1 year DART rate</t>
  </si>
  <si>
    <t>Current Year:</t>
  </si>
  <si>
    <r>
      <t xml:space="preserve">List each contractor individually. 
This information </t>
    </r>
    <r>
      <rPr>
        <b/>
        <sz val="12"/>
        <color theme="1"/>
        <rFont val="Tahoma"/>
        <family val="2"/>
      </rPr>
      <t>must</t>
    </r>
    <r>
      <rPr>
        <sz val="12"/>
        <color theme="1"/>
        <rFont val="Tahoma"/>
        <family val="2"/>
      </rPr>
      <t xml:space="preserve"> be maintained at your worksite and made available to the Oregon OSHA review team during the VPP onsite review.</t>
    </r>
  </si>
  <si>
    <t>This calculator gives you the Total Case Incidence Rate (TCIR) 
- and - 
Days away from work, job restriction, or transfer (DART) rate.</t>
  </si>
  <si>
    <t>Total DART injuries Last year</t>
  </si>
  <si>
    <t>Total DART illnesses Last year</t>
  </si>
  <si>
    <t>TCIR last year</t>
  </si>
  <si>
    <t>TCIR 2 years ago</t>
  </si>
  <si>
    <t>TCIR 3 years ago</t>
  </si>
  <si>
    <t>DART rate last year</t>
  </si>
  <si>
    <t>DART rate 2 years ago</t>
  </si>
  <si>
    <t>DART rate 3 years ago</t>
  </si>
  <si>
    <t>3-year TCIR</t>
  </si>
  <si>
    <t>3-year DART rate</t>
  </si>
  <si>
    <t>This calculator gives you your Total Case Incidence Rate (TCIR) 
- and - 
Days away from work, job restriction, or transfer (DART) Rate</t>
  </si>
  <si>
    <t>Compare your rates to the industry average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</si>
</sst>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;[Red]0"/>
  </numFmts>
  <fonts count="10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b/>
      <sz val="13"/>
      <color theme="4"/>
      <name val="Arial"/>
      <family val="2"/>
    </font>
    <font>
      <b/>
      <sz val="11"/>
      <color theme="4"/>
      <name val="Arial"/>
      <family val="2"/>
    </font>
    <font>
      <u/>
      <sz val="12"/>
      <color theme="10"/>
      <name val="Tahoma"/>
      <family val="2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sz val="11"/>
      <name val="Tahoma"/>
      <family val="2"/>
    </font>
    <font>
      <sz val="14"/>
      <color theme="4" tint="-0.24994659260841701"/>
      <name val="Arial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6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medium">
        <color theme="6"/>
      </right>
      <top style="thin">
        <color theme="6" tint="0.59996337778862885"/>
      </top>
      <bottom style="medium">
        <color theme="6"/>
      </bottom>
      <diagonal/>
    </border>
    <border>
      <left/>
      <right/>
      <top style="thin">
        <color theme="6" tint="0.59996337778862885"/>
      </top>
      <bottom style="medium">
        <color theme="6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</borders>
  <cellStyleXfs count="5">
    <xf numFmtId="0" fontId="0" fillId="0" borderId="0"/>
    <xf numFmtId="0" fontId="8" fillId="0" borderId="0" applyNumberFormat="0" applyFill="0" applyAlignment="0" applyProtection="0"/>
    <xf numFmtId="0" fontId="2" fillId="0" borderId="1" applyNumberFormat="0" applyFill="0" applyProtection="0">
      <alignment horizontal="center" wrapText="1"/>
    </xf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49" fontId="4" fillId="2" borderId="0" xfId="4" applyNumberFormat="1" applyFill="1" applyBorder="1" applyAlignment="1" applyProtection="1">
      <alignment horizontal="left"/>
    </xf>
    <xf numFmtId="0" fontId="1" fillId="2" borderId="0" xfId="0" applyFont="1" applyFill="1"/>
    <xf numFmtId="49" fontId="1" fillId="2" borderId="0" xfId="0" applyNumberFormat="1" applyFon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right" indent="1"/>
    </xf>
    <xf numFmtId="0" fontId="0" fillId="2" borderId="0" xfId="0" applyFill="1" applyAlignment="1">
      <alignment horizontal="right" indent="1"/>
    </xf>
    <xf numFmtId="0" fontId="0" fillId="2" borderId="0" xfId="0" applyFill="1"/>
    <xf numFmtId="0" fontId="0" fillId="2" borderId="0" xfId="0" applyFill="1" applyAlignment="1">
      <alignment horizontal="left" wrapText="1"/>
    </xf>
    <xf numFmtId="49" fontId="0" fillId="2" borderId="0" xfId="0" applyNumberFormat="1" applyFill="1" applyAlignment="1">
      <alignment horizontal="right"/>
    </xf>
    <xf numFmtId="49" fontId="8" fillId="2" borderId="0" xfId="1" applyNumberFormat="1" applyFill="1" applyAlignment="1" applyProtection="1">
      <alignment horizontal="left" wrapText="1"/>
    </xf>
    <xf numFmtId="49" fontId="6" fillId="2" borderId="0" xfId="4" applyNumberFormat="1" applyFont="1" applyFill="1" applyBorder="1" applyAlignment="1" applyProtection="1">
      <alignment horizontal="left"/>
    </xf>
    <xf numFmtId="164" fontId="1" fillId="2" borderId="5" xfId="0" applyNumberFormat="1" applyFont="1" applyFill="1" applyBorder="1" applyAlignment="1" applyProtection="1">
      <alignment vertical="center" shrinkToFit="1"/>
      <protection locked="0"/>
    </xf>
    <xf numFmtId="164" fontId="1" fillId="2" borderId="3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horizontal="right" vertical="top"/>
    </xf>
    <xf numFmtId="49" fontId="8" fillId="2" borderId="0" xfId="1" applyNumberFormat="1" applyFill="1" applyAlignment="1" applyProtection="1"/>
    <xf numFmtId="49" fontId="8" fillId="2" borderId="0" xfId="1" applyNumberFormat="1" applyFill="1" applyAlignment="1" applyProtection="1">
      <alignment horizontal="left" wrapText="1"/>
    </xf>
    <xf numFmtId="164" fontId="1" fillId="2" borderId="6" xfId="0" applyNumberFormat="1" applyFont="1" applyFill="1" applyBorder="1" applyAlignment="1" applyProtection="1">
      <alignment vertical="center" shrinkToFit="1"/>
      <protection locked="0"/>
    </xf>
    <xf numFmtId="164" fontId="1" fillId="2" borderId="5" xfId="0" applyNumberFormat="1" applyFont="1" applyFill="1" applyBorder="1" applyAlignment="1" applyProtection="1">
      <alignment vertical="center" shrinkToFit="1"/>
      <protection locked="0"/>
    </xf>
    <xf numFmtId="49" fontId="0" fillId="2" borderId="6" xfId="0" applyNumberFormat="1" applyFill="1" applyBorder="1" applyAlignment="1" applyProtection="1">
      <alignment horizontal="left" vertical="center" indent="1" shrinkToFit="1"/>
      <protection locked="0"/>
    </xf>
    <xf numFmtId="49" fontId="0" fillId="2" borderId="5" xfId="0" applyNumberFormat="1" applyFill="1" applyBorder="1" applyAlignment="1" applyProtection="1">
      <alignment horizontal="left" vertical="center" indent="1" shrinkToFit="1"/>
      <protection locked="0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49" fontId="0" fillId="2" borderId="0" xfId="0" applyNumberFormat="1" applyFill="1" applyBorder="1" applyAlignment="1">
      <alignment horizontal="right" vertical="top"/>
    </xf>
    <xf numFmtId="49" fontId="9" fillId="2" borderId="0" xfId="0" applyNumberFormat="1" applyFont="1" applyFill="1" applyAlignment="1">
      <alignment horizontal="right" vertical="top"/>
    </xf>
    <xf numFmtId="0" fontId="0" fillId="2" borderId="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wrapText="1"/>
    </xf>
    <xf numFmtId="164" fontId="0" fillId="2" borderId="0" xfId="0" applyNumberFormat="1" applyFont="1" applyFill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49" fontId="0" fillId="2" borderId="0" xfId="0" applyNumberFormat="1" applyFont="1" applyFill="1" applyAlignment="1">
      <alignment horizontal="right" vertical="top"/>
    </xf>
    <xf numFmtId="164" fontId="0" fillId="2" borderId="0" xfId="0" applyNumberFormat="1" applyFont="1" applyFill="1" applyAlignment="1">
      <alignment vertical="center" shrinkToFit="1"/>
    </xf>
    <xf numFmtId="0" fontId="1" fillId="2" borderId="7" xfId="0" applyFont="1" applyFill="1" applyBorder="1"/>
    <xf numFmtId="0" fontId="0" fillId="2" borderId="8" xfId="0" applyFill="1" applyBorder="1" applyAlignment="1">
      <alignment horizontal="left"/>
    </xf>
    <xf numFmtId="0" fontId="5" fillId="2" borderId="18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166" fontId="1" fillId="2" borderId="5" xfId="0" applyNumberFormat="1" applyFont="1" applyFill="1" applyBorder="1" applyAlignment="1" applyProtection="1">
      <alignment vertical="center" shrinkToFit="1"/>
      <protection locked="0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yperlink" xfId="4" builtinId="8"/>
    <cellStyle name="Normal" xfId="0" builtinId="0" customBuiltin="1"/>
  </cellStyles>
  <dxfs count="7">
    <dxf>
      <fill>
        <patternFill>
          <bgColor theme="0"/>
        </patternFill>
      </fill>
      <border>
        <left/>
        <right/>
        <top/>
        <bottom style="thin">
          <color theme="6"/>
        </bottom>
        <vertical/>
        <horizontal/>
      </border>
    </dxf>
    <dxf>
      <fill>
        <patternFill>
          <bgColor theme="6" tint="0.79998168889431442"/>
        </patternFill>
      </fill>
    </dxf>
    <dxf>
      <font>
        <b/>
        <i val="0"/>
        <color theme="4"/>
      </font>
      <fill>
        <patternFill>
          <bgColor theme="0"/>
        </patternFill>
      </fill>
      <border>
        <right/>
        <bottom style="thin">
          <color theme="4"/>
        </bottom>
      </border>
    </dxf>
    <dxf>
      <fill>
        <patternFill>
          <bgColor theme="0"/>
        </patternFill>
      </fill>
      <border>
        <left/>
        <right/>
        <top/>
        <bottom style="thin">
          <color theme="6" tint="0.59996337778862885"/>
        </bottom>
      </border>
    </dxf>
    <dxf>
      <fill>
        <patternFill>
          <bgColor theme="0"/>
        </patternFill>
      </fill>
      <border>
        <left/>
        <right/>
        <bottom style="thin">
          <color theme="6" tint="0.59996337778862885"/>
        </bottom>
      </border>
    </dxf>
    <dxf>
      <font>
        <b/>
        <i val="0"/>
        <color theme="4"/>
      </font>
      <fill>
        <patternFill patternType="solid">
          <bgColor theme="0"/>
        </patternFill>
      </fill>
      <border>
        <right/>
        <bottom style="thin">
          <color theme="6" tint="-0.24994659260841701"/>
        </bottom>
      </border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C6D00"/>
      <color rgb="FFEA9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eetingMinutes">
  <a:themeElements>
    <a:clrScheme name="OSHA-Blue">
      <a:dk1>
        <a:srgbClr val="000000"/>
      </a:dk1>
      <a:lt1>
        <a:srgbClr val="FFFFFF"/>
      </a:lt1>
      <a:dk2>
        <a:srgbClr val="00577D"/>
      </a:dk2>
      <a:lt2>
        <a:srgbClr val="C4E2F0"/>
      </a:lt2>
      <a:accent1>
        <a:srgbClr val="18563E"/>
      </a:accent1>
      <a:accent2>
        <a:srgbClr val="A8CDD7"/>
      </a:accent2>
      <a:accent3>
        <a:srgbClr val="93B39A"/>
      </a:accent3>
      <a:accent4>
        <a:srgbClr val="DA2644"/>
      </a:accent4>
      <a:accent5>
        <a:srgbClr val="CEC597"/>
      </a:accent5>
      <a:accent6>
        <a:srgbClr val="7030A0"/>
      </a:accent6>
      <a:hlink>
        <a:srgbClr val="0070C0"/>
      </a:hlink>
      <a:folHlink>
        <a:srgbClr val="7030A0"/>
      </a:folHlink>
    </a:clrScheme>
    <a:fontScheme name="Tahoma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web/osh/table-1-industry-rates-national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306A-DF80-480E-8260-D46A0E3E1525}">
  <dimension ref="A1:O42"/>
  <sheetViews>
    <sheetView tabSelected="1" view="pageLayout" zoomScaleNormal="100" workbookViewId="0">
      <selection activeCell="D5" sqref="D5:M5"/>
    </sheetView>
  </sheetViews>
  <sheetFormatPr defaultColWidth="8.21875" defaultRowHeight="15" x14ac:dyDescent="0.2"/>
  <cols>
    <col min="1" max="7" width="5.44140625" style="2" customWidth="1"/>
    <col min="8" max="8" width="6.6640625" style="2" customWidth="1"/>
    <col min="9" max="9" width="5.109375" style="2" customWidth="1"/>
    <col min="10" max="14" width="5.44140625" style="2" customWidth="1"/>
    <col min="15" max="15" width="4.33203125" style="2" customWidth="1"/>
    <col min="16" max="16384" width="8.21875" style="2"/>
  </cols>
  <sheetData>
    <row r="1" spans="1:15" ht="15" customHeight="1" x14ac:dyDescent="0.2">
      <c r="A1" s="3"/>
      <c r="B1" s="3"/>
      <c r="C1" s="36" t="s">
        <v>45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ht="15" customHeight="1" x14ac:dyDescent="0.2">
      <c r="A2" s="3"/>
      <c r="B2" s="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5" ht="15" customHeight="1" x14ac:dyDescent="0.2">
      <c r="A3" s="3"/>
      <c r="B3" s="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s="7" customFormat="1" x14ac:dyDescent="0.2">
      <c r="B4" s="9"/>
    </row>
    <row r="5" spans="1:15" ht="15.75" thickBot="1" x14ac:dyDescent="0.25">
      <c r="A5" s="3"/>
      <c r="B5" s="3"/>
      <c r="C5" s="9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1"/>
      <c r="N5" s="7"/>
    </row>
    <row r="6" spans="1:15" ht="16.5" customHeight="1" thickBot="1" x14ac:dyDescent="0.25">
      <c r="C6" s="9" t="s">
        <v>32</v>
      </c>
      <c r="D6" s="49"/>
    </row>
    <row r="7" spans="1:15" ht="1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8" x14ac:dyDescent="0.25">
      <c r="A8" s="16" t="s">
        <v>28</v>
      </c>
    </row>
    <row r="9" spans="1:15" ht="16.5" customHeight="1" x14ac:dyDescent="0.2"/>
    <row r="10" spans="1:15" ht="16.5" customHeight="1" x14ac:dyDescent="0.2">
      <c r="F10" s="26" t="s">
        <v>43</v>
      </c>
      <c r="G10" s="38" t="str">
        <f>IF(AND(F15&lt;&gt;"",G20&lt;&gt;"",G25&lt;&gt;""), (SUM(G20,G25)/F15)*200000,"")</f>
        <v/>
      </c>
      <c r="K10" s="26" t="s">
        <v>44</v>
      </c>
      <c r="L10" s="38" t="str">
        <f>IF(AND(F15&lt;&gt;"",G30&lt;&gt;"",G35&lt;&gt;""), (SUM(G30,G35)/F15)*200000,"")</f>
        <v/>
      </c>
    </row>
    <row r="11" spans="1:15" ht="16.5" customHeight="1" x14ac:dyDescent="0.2"/>
    <row r="12" spans="1:15" ht="16.5" customHeight="1" thickBot="1" x14ac:dyDescent="0.25">
      <c r="B12" s="7"/>
      <c r="C12" s="7"/>
      <c r="D12" s="3"/>
      <c r="E12" s="15" t="s">
        <v>24</v>
      </c>
      <c r="F12" s="18"/>
      <c r="G12" s="19"/>
      <c r="K12" s="6"/>
      <c r="M12" s="15" t="s">
        <v>37</v>
      </c>
      <c r="N12" s="13" t="str">
        <f>IF(AND(F12&lt;&gt;"",G17&lt;&gt;"",G22&lt;&gt;""), (SUM(G17,G22)/F12)*200000,"")</f>
        <v/>
      </c>
    </row>
    <row r="13" spans="1:15" ht="15.75" thickBot="1" x14ac:dyDescent="0.25">
      <c r="B13" s="6"/>
      <c r="E13" s="15" t="s">
        <v>8</v>
      </c>
      <c r="F13" s="18"/>
      <c r="G13" s="19"/>
      <c r="M13" s="15" t="s">
        <v>38</v>
      </c>
      <c r="N13" s="13" t="str">
        <f>IF(AND(F13&lt;&gt;"",G18&lt;&gt;"",G23&lt;&gt;""), (SUM(G18,G23)/F13)*200000,"")</f>
        <v/>
      </c>
    </row>
    <row r="14" spans="1:15" ht="16.5" customHeight="1" thickBot="1" x14ac:dyDescent="0.25">
      <c r="E14" s="15" t="s">
        <v>7</v>
      </c>
      <c r="F14" s="18"/>
      <c r="G14" s="19"/>
      <c r="M14" s="15" t="s">
        <v>39</v>
      </c>
      <c r="N14" s="13" t="str">
        <f>IF(AND(F14&lt;&gt;"",G19&lt;&gt;"",G24&lt;&gt;""), (SUM(G19,G24)/F14)*200000,"")</f>
        <v/>
      </c>
    </row>
    <row r="15" spans="1:15" ht="16.5" customHeight="1" x14ac:dyDescent="0.2">
      <c r="B15" s="7"/>
      <c r="C15" s="7"/>
      <c r="D15" s="6"/>
      <c r="E15" s="39" t="s">
        <v>0</v>
      </c>
      <c r="F15" s="40" t="str">
        <f>IF(SUMIF(F12:F14,"&lt;&gt;",F12:F14)=0, "", SUMIF(F12:F14,"&lt;&gt;",F12:F14))</f>
        <v/>
      </c>
      <c r="G15" s="40"/>
      <c r="H15" s="5"/>
    </row>
    <row r="16" spans="1:15" ht="16.5" customHeight="1" x14ac:dyDescent="0.2"/>
    <row r="17" spans="3:15" ht="15.75" thickBot="1" x14ac:dyDescent="0.25">
      <c r="F17" s="15" t="s">
        <v>25</v>
      </c>
      <c r="G17" s="12"/>
      <c r="M17" s="15" t="s">
        <v>40</v>
      </c>
      <c r="N17" s="13" t="str">
        <f>IF(AND(F12&lt;&gt;"",G27&lt;&gt;"",G32&lt;&gt;""), (SUM(G27,G32)/F12)*200000,"")</f>
        <v/>
      </c>
    </row>
    <row r="18" spans="3:15" ht="15.75" thickBot="1" x14ac:dyDescent="0.25">
      <c r="F18" s="15" t="s">
        <v>10</v>
      </c>
      <c r="G18" s="12"/>
      <c r="M18" s="15" t="s">
        <v>41</v>
      </c>
      <c r="N18" s="14" t="str">
        <f>IF(AND(F13&lt;&gt;"",G28&lt;&gt;"",G33&lt;&gt;""), (SUM(G28,G33)/F13)*200000,"")</f>
        <v/>
      </c>
    </row>
    <row r="19" spans="3:15" ht="16.5" customHeight="1" thickBot="1" x14ac:dyDescent="0.25">
      <c r="D19" s="6"/>
      <c r="F19" s="15" t="s">
        <v>9</v>
      </c>
      <c r="G19" s="12"/>
      <c r="L19" s="1"/>
      <c r="M19" s="15" t="s">
        <v>42</v>
      </c>
      <c r="N19" s="13" t="str">
        <f>IF(AND(F14&lt;&gt;"",G29&lt;&gt;"",G34&lt;&gt;""), (SUM(G29,G34)/F14)*200000,"")</f>
        <v/>
      </c>
    </row>
    <row r="20" spans="3:15" ht="16.5" customHeight="1" x14ac:dyDescent="0.2">
      <c r="F20" s="39" t="s">
        <v>1</v>
      </c>
      <c r="G20" s="37" t="str">
        <f>IF(SUMIF(G17:G19,"&lt;&gt;",G17:G19)=0, "", SUMIF(G17:G19,"&lt;&gt;",G17:G19))</f>
        <v/>
      </c>
    </row>
    <row r="21" spans="3:15" ht="16.5" customHeight="1" x14ac:dyDescent="0.2">
      <c r="C21" s="7"/>
    </row>
    <row r="22" spans="3:15" ht="16.5" customHeight="1" thickBot="1" x14ac:dyDescent="0.25">
      <c r="F22" s="15" t="s">
        <v>26</v>
      </c>
      <c r="G22" s="12"/>
    </row>
    <row r="23" spans="3:15" ht="15.75" thickBot="1" x14ac:dyDescent="0.25">
      <c r="F23" s="15" t="s">
        <v>13</v>
      </c>
      <c r="G23" s="12"/>
    </row>
    <row r="24" spans="3:15" ht="16.5" customHeight="1" thickBot="1" x14ac:dyDescent="0.25">
      <c r="E24" s="6"/>
      <c r="F24" s="15" t="s">
        <v>12</v>
      </c>
      <c r="G24" s="12"/>
      <c r="J24" s="8"/>
      <c r="O24" s="8"/>
    </row>
    <row r="25" spans="3:15" ht="16.5" customHeight="1" x14ac:dyDescent="0.2">
      <c r="E25" s="7"/>
      <c r="F25" s="39" t="s">
        <v>2</v>
      </c>
      <c r="G25" s="37" t="str">
        <f>IF(SUMIF(G22:G24,"&lt;&gt;",G22:G24)=0, "", SUMIF(G22:G24,"&lt;&gt;",G22:G24))</f>
        <v/>
      </c>
      <c r="I25" s="8"/>
      <c r="J25" s="8"/>
      <c r="O25" s="8"/>
    </row>
    <row r="26" spans="3:15" ht="16.5" customHeight="1" x14ac:dyDescent="0.2"/>
    <row r="27" spans="3:15" ht="16.5" customHeight="1" thickBot="1" x14ac:dyDescent="0.25">
      <c r="F27" s="15" t="s">
        <v>35</v>
      </c>
      <c r="G27" s="12"/>
    </row>
    <row r="28" spans="3:15" ht="16.5" customHeight="1" thickBot="1" x14ac:dyDescent="0.25">
      <c r="F28" s="15" t="s">
        <v>16</v>
      </c>
      <c r="G28" s="12"/>
    </row>
    <row r="29" spans="3:15" ht="15.75" thickBot="1" x14ac:dyDescent="0.25">
      <c r="E29" s="6"/>
      <c r="F29" s="15" t="s">
        <v>15</v>
      </c>
      <c r="G29" s="12"/>
    </row>
    <row r="30" spans="3:15" x14ac:dyDescent="0.2">
      <c r="F30" s="39" t="s">
        <v>23</v>
      </c>
      <c r="G30" s="37" t="str">
        <f>IF(SUMIF(G27:G29,"&lt;&gt;",G27:G29)=0, "", SUMIF(G27:G29,"&lt;&gt;",G27:G29))</f>
        <v/>
      </c>
    </row>
    <row r="32" spans="3:15" ht="15.75" thickBot="1" x14ac:dyDescent="0.25">
      <c r="F32" s="15" t="s">
        <v>36</v>
      </c>
      <c r="G32" s="12"/>
    </row>
    <row r="33" spans="4:12" ht="15.75" thickBot="1" x14ac:dyDescent="0.25">
      <c r="F33" s="15" t="s">
        <v>19</v>
      </c>
      <c r="G33" s="12"/>
    </row>
    <row r="34" spans="4:12" ht="15.75" thickBot="1" x14ac:dyDescent="0.25">
      <c r="F34" s="15" t="s">
        <v>18</v>
      </c>
      <c r="G34" s="12"/>
    </row>
    <row r="35" spans="4:12" x14ac:dyDescent="0.2">
      <c r="F35" s="39" t="s">
        <v>3</v>
      </c>
      <c r="G35" s="37" t="str">
        <f>IF(SUMIF(G32:G34,"&lt;&gt;",G32:G34)=0, "", SUMIF(G32:G34,"&lt;&gt;",G32:G34))</f>
        <v/>
      </c>
    </row>
    <row r="37" spans="4:12" ht="21.75" customHeight="1" x14ac:dyDescent="0.2">
      <c r="D37" s="41"/>
      <c r="E37" s="42" t="s">
        <v>46</v>
      </c>
      <c r="F37" s="22"/>
      <c r="G37" s="22"/>
      <c r="H37" s="22"/>
      <c r="I37" s="22"/>
      <c r="J37" s="22"/>
      <c r="K37" s="22"/>
      <c r="L37" s="43"/>
    </row>
    <row r="38" spans="4:12" x14ac:dyDescent="0.2">
      <c r="D38" s="24"/>
      <c r="E38" s="11" t="s">
        <v>27</v>
      </c>
      <c r="F38" s="23"/>
      <c r="G38" s="23"/>
      <c r="H38" s="23"/>
      <c r="I38" s="23"/>
      <c r="J38" s="23"/>
      <c r="K38" s="23"/>
      <c r="L38" s="44"/>
    </row>
    <row r="39" spans="4:12" ht="10.5" customHeight="1" x14ac:dyDescent="0.2">
      <c r="D39" s="24"/>
      <c r="E39" s="23"/>
      <c r="F39" s="23"/>
      <c r="G39" s="23"/>
      <c r="H39" s="23"/>
      <c r="I39" s="23"/>
      <c r="J39" s="23"/>
      <c r="K39" s="23"/>
      <c r="L39" s="45"/>
    </row>
    <row r="40" spans="4:12" ht="15.75" thickBot="1" x14ac:dyDescent="0.25">
      <c r="D40" s="24"/>
      <c r="E40" s="23"/>
      <c r="F40" s="23"/>
      <c r="G40" s="23"/>
      <c r="H40" s="23"/>
      <c r="I40" s="25" t="s">
        <v>4</v>
      </c>
      <c r="J40" s="12"/>
      <c r="K40" s="23"/>
      <c r="L40" s="45"/>
    </row>
    <row r="41" spans="4:12" ht="15.75" thickBot="1" x14ac:dyDescent="0.25">
      <c r="D41" s="24"/>
      <c r="E41" s="23"/>
      <c r="F41" s="23"/>
      <c r="G41" s="23"/>
      <c r="H41" s="23"/>
      <c r="I41" s="25" t="s">
        <v>5</v>
      </c>
      <c r="J41" s="12"/>
      <c r="K41" s="23"/>
      <c r="L41" s="45"/>
    </row>
    <row r="42" spans="4:12" ht="15.75" thickBot="1" x14ac:dyDescent="0.25">
      <c r="D42" s="46"/>
      <c r="E42" s="47"/>
      <c r="F42" s="47"/>
      <c r="G42" s="47"/>
      <c r="H42" s="47"/>
      <c r="I42" s="47"/>
      <c r="J42" s="47"/>
      <c r="K42" s="47"/>
      <c r="L42" s="48"/>
    </row>
  </sheetData>
  <sheetProtection sheet="1" objects="1" scenarios="1"/>
  <mergeCells count="6">
    <mergeCell ref="D5:M5"/>
    <mergeCell ref="F12:G12"/>
    <mergeCell ref="F13:G13"/>
    <mergeCell ref="F14:G14"/>
    <mergeCell ref="F15:G15"/>
    <mergeCell ref="C1:M3"/>
  </mergeCells>
  <conditionalFormatting sqref="G17:G19 G22:G24 G27:G29 G32:G34 F12:G14 J40:J41 D5:D6">
    <cfRule type="expression" dxfId="6" priority="16">
      <formula>D5=""</formula>
    </cfRule>
  </conditionalFormatting>
  <conditionalFormatting sqref="N12:N14 G10">
    <cfRule type="cellIs" dxfId="5" priority="1" operator="lessThanOrEqual">
      <formula>$J$40</formula>
    </cfRule>
  </conditionalFormatting>
  <conditionalFormatting sqref="L10 N17:N19">
    <cfRule type="cellIs" dxfId="2" priority="118" operator="lessThan">
      <formula>$J$41</formula>
    </cfRule>
  </conditionalFormatting>
  <conditionalFormatting sqref="D6 F13:F14 G18:G19 G23:G24 G28:G29 G33:G34 J41 G12:G14">
    <cfRule type="expression" dxfId="4" priority="11">
      <formula>D6&lt;&gt;""</formula>
    </cfRule>
  </conditionalFormatting>
  <conditionalFormatting sqref="G17 G22 G27 G32 J40 F12 G12 D5 E5 F5 G5 H5 I5 J5 K5 L5 M5">
    <cfRule type="expression" dxfId="3" priority="10">
      <formula>D5&lt;&gt;""</formula>
    </cfRule>
  </conditionalFormatting>
  <hyperlinks>
    <hyperlink ref="E38" r:id="rId1" display="Current BLS Rates for SIC/NAICS" xr:uid="{A657A9DE-1DC8-447B-82A6-9F75619D6B3C}"/>
  </hyperlinks>
  <pageMargins left="0.5" right="0.5" top="0.75" bottom="0.5" header="0.3" footer="0.3"/>
  <pageSetup orientation="portrait" r:id="rId2"/>
  <headerFooter>
    <oddHeader>&amp;L&amp;10Part of the Oregon VPP Application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80D0-F593-48CB-B4F3-CBD1CBF4229C}">
  <dimension ref="A1:O76"/>
  <sheetViews>
    <sheetView view="pageLayout" zoomScaleNormal="100" workbookViewId="0">
      <selection activeCell="D5" sqref="D5:M5"/>
    </sheetView>
  </sheetViews>
  <sheetFormatPr defaultColWidth="8.21875" defaultRowHeight="15" x14ac:dyDescent="0.2"/>
  <cols>
    <col min="1" max="7" width="5.44140625" style="2" customWidth="1"/>
    <col min="8" max="8" width="6.6640625" style="2" customWidth="1"/>
    <col min="9" max="9" width="5.109375" style="2" customWidth="1"/>
    <col min="10" max="14" width="5.44140625" style="2" customWidth="1"/>
    <col min="15" max="15" width="4.33203125" style="2" customWidth="1"/>
    <col min="16" max="16384" width="8.21875" style="2"/>
  </cols>
  <sheetData>
    <row r="1" spans="1:15" ht="15" customHeight="1" x14ac:dyDescent="0.2">
      <c r="A1" s="3"/>
      <c r="B1" s="3"/>
      <c r="C1" s="36" t="s">
        <v>34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ht="15" customHeight="1" x14ac:dyDescent="0.2">
      <c r="A2" s="3"/>
      <c r="B2" s="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5" ht="15.75" customHeight="1" x14ac:dyDescent="0.2">
      <c r="A3" s="3"/>
      <c r="B3" s="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s="7" customFormat="1" ht="15.75" customHeight="1" x14ac:dyDescent="0.2">
      <c r="B4" s="9"/>
    </row>
    <row r="5" spans="1:15" ht="17.25" customHeight="1" thickBot="1" x14ac:dyDescent="0.25">
      <c r="A5" s="3"/>
      <c r="B5" s="3"/>
      <c r="C5" s="9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1"/>
      <c r="N5" s="7"/>
    </row>
    <row r="6" spans="1:15" ht="17.25" customHeight="1" thickBot="1" x14ac:dyDescent="0.25">
      <c r="C6" s="9" t="s">
        <v>32</v>
      </c>
      <c r="D6" s="49"/>
    </row>
    <row r="7" spans="1:15" ht="15.75" customHeight="1" x14ac:dyDescent="0.2"/>
    <row r="8" spans="1:15" ht="18.600000000000001" customHeight="1" x14ac:dyDescent="0.2">
      <c r="A8" s="17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.600000000000001" customHeight="1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customHeight="1" thickBot="1" x14ac:dyDescent="0.25"/>
    <row r="11" spans="1:15" ht="15" customHeight="1" thickTop="1" x14ac:dyDescent="0.2">
      <c r="A11" s="28" t="s">
        <v>33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</row>
    <row r="12" spans="1:15" x14ac:dyDescent="0.2">
      <c r="A12" s="3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2"/>
    </row>
    <row r="13" spans="1:15" ht="18.75" customHeight="1" x14ac:dyDescent="0.2">
      <c r="A13" s="3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32"/>
    </row>
    <row r="14" spans="1:15" ht="15.75" customHeight="1" thickBot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5" ht="15.75" customHeight="1" thickTop="1" x14ac:dyDescent="0.2"/>
    <row r="16" spans="1:15" ht="17.25" customHeight="1" thickBot="1" x14ac:dyDescent="0.25">
      <c r="C16" s="9" t="s">
        <v>29</v>
      </c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5" ht="17.25" customHeight="1" x14ac:dyDescent="0.2"/>
    <row r="18" spans="1:15" ht="17.25" customHeight="1" thickBot="1" x14ac:dyDescent="0.25">
      <c r="F18" s="15" t="s">
        <v>21</v>
      </c>
      <c r="G18" s="18"/>
      <c r="H18" s="19"/>
    </row>
    <row r="19" spans="1:15" ht="17.25" customHeight="1" thickBot="1" x14ac:dyDescent="0.25">
      <c r="B19" s="4"/>
      <c r="C19" s="4"/>
      <c r="F19" s="15" t="s">
        <v>11</v>
      </c>
      <c r="G19" s="12"/>
      <c r="M19" s="15" t="s">
        <v>22</v>
      </c>
      <c r="N19" s="13" t="str">
        <f>IF(AND(G18&lt;&gt;"",G19&lt;&gt;"",G20&lt;&gt;""), (SUM(G19,G20)/G18)*200000,"")</f>
        <v/>
      </c>
    </row>
    <row r="20" spans="1:15" ht="17.25" customHeight="1" thickBot="1" x14ac:dyDescent="0.25">
      <c r="B20" s="7"/>
      <c r="C20" s="7"/>
      <c r="F20" s="15" t="s">
        <v>14</v>
      </c>
      <c r="G20" s="12"/>
      <c r="M20" s="15" t="s">
        <v>31</v>
      </c>
      <c r="N20" s="14" t="str">
        <f>IF(AND(G18&lt;&gt;"",G21&lt;&gt;"",G22&lt;&gt;""), (SUM(G21,G22)/G18)*200000,"")</f>
        <v/>
      </c>
    </row>
    <row r="21" spans="1:15" ht="17.25" customHeight="1" thickBot="1" x14ac:dyDescent="0.25">
      <c r="B21" s="7"/>
      <c r="C21" s="7"/>
      <c r="F21" s="15" t="s">
        <v>17</v>
      </c>
      <c r="G21" s="12"/>
    </row>
    <row r="22" spans="1:15" ht="17.25" customHeight="1" thickBot="1" x14ac:dyDescent="0.25">
      <c r="F22" s="15" t="s">
        <v>20</v>
      </c>
      <c r="G22" s="12"/>
    </row>
    <row r="23" spans="1:15" ht="14.25" customHeight="1" x14ac:dyDescent="0.2"/>
    <row r="24" spans="1:15" ht="14.25" customHeight="1" x14ac:dyDescent="0.2"/>
    <row r="25" spans="1:15" ht="17.25" customHeight="1" thickBot="1" x14ac:dyDescent="0.3">
      <c r="A25" s="10"/>
      <c r="B25" s="10"/>
      <c r="C25" s="9" t="s">
        <v>29</v>
      </c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10"/>
      <c r="O25" s="10"/>
    </row>
    <row r="26" spans="1:15" ht="17.25" customHeight="1" x14ac:dyDescent="0.2"/>
    <row r="27" spans="1:15" ht="17.25" customHeight="1" thickBot="1" x14ac:dyDescent="0.25">
      <c r="F27" s="15" t="s">
        <v>21</v>
      </c>
      <c r="G27" s="18"/>
      <c r="H27" s="19"/>
    </row>
    <row r="28" spans="1:15" ht="17.25" customHeight="1" thickBot="1" x14ac:dyDescent="0.25">
      <c r="F28" s="15" t="s">
        <v>11</v>
      </c>
      <c r="G28" s="12"/>
      <c r="M28" s="15" t="s">
        <v>22</v>
      </c>
      <c r="N28" s="13" t="str">
        <f>IF(AND(G27&lt;&gt;"",G28&lt;&gt;"",G29&lt;&gt;""), (SUM(G28,G29)/G27)*200000,"")</f>
        <v/>
      </c>
    </row>
    <row r="29" spans="1:15" ht="17.25" customHeight="1" thickBot="1" x14ac:dyDescent="0.25">
      <c r="B29" s="4"/>
      <c r="C29" s="4"/>
      <c r="F29" s="15" t="s">
        <v>14</v>
      </c>
      <c r="G29" s="12"/>
      <c r="M29" s="15" t="s">
        <v>31</v>
      </c>
      <c r="N29" s="14" t="str">
        <f>IF(AND(G27&lt;&gt;"",G30&lt;&gt;"",G31&lt;&gt;""), (SUM(G30,G31)/G27)*200000,"")</f>
        <v/>
      </c>
    </row>
    <row r="30" spans="1:15" ht="17.25" customHeight="1" thickBot="1" x14ac:dyDescent="0.25">
      <c r="B30" s="7"/>
      <c r="C30" s="7"/>
      <c r="F30" s="15" t="s">
        <v>17</v>
      </c>
      <c r="G30" s="12"/>
    </row>
    <row r="31" spans="1:15" ht="17.25" customHeight="1" thickBot="1" x14ac:dyDescent="0.25">
      <c r="B31" s="7"/>
      <c r="C31" s="7"/>
      <c r="F31" s="15" t="s">
        <v>20</v>
      </c>
      <c r="G31" s="12"/>
    </row>
    <row r="32" spans="1:15" ht="14.25" customHeight="1" x14ac:dyDescent="0.2"/>
    <row r="33" spans="1:15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7.25" customHeight="1" thickBot="1" x14ac:dyDescent="0.25">
      <c r="C34" s="9" t="s">
        <v>29</v>
      </c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5" ht="17.25" customHeight="1" x14ac:dyDescent="0.2"/>
    <row r="36" spans="1:15" ht="17.25" customHeight="1" thickBot="1" x14ac:dyDescent="0.25">
      <c r="F36" s="15" t="s">
        <v>21</v>
      </c>
      <c r="G36" s="18"/>
      <c r="H36" s="19"/>
    </row>
    <row r="37" spans="1:15" ht="17.25" customHeight="1" thickBot="1" x14ac:dyDescent="0.25">
      <c r="F37" s="15" t="s">
        <v>11</v>
      </c>
      <c r="G37" s="12"/>
      <c r="M37" s="15" t="s">
        <v>22</v>
      </c>
      <c r="N37" s="13" t="str">
        <f>IF(AND(G36&lt;&gt;"",G37&lt;&gt;"",G38&lt;&gt;""), (SUM(G37,G38)/G36)*200000,"")</f>
        <v/>
      </c>
    </row>
    <row r="38" spans="1:15" ht="17.25" customHeight="1" thickBot="1" x14ac:dyDescent="0.25">
      <c r="B38" s="4"/>
      <c r="C38" s="4"/>
      <c r="F38" s="15" t="s">
        <v>14</v>
      </c>
      <c r="G38" s="12"/>
      <c r="M38" s="15" t="s">
        <v>31</v>
      </c>
      <c r="N38" s="14" t="str">
        <f>IF(AND(G36&lt;&gt;"",G39&lt;&gt;"",G40&lt;&gt;""), (SUM(G39,G40)/G36)*200000,"")</f>
        <v/>
      </c>
    </row>
    <row r="39" spans="1:15" ht="17.25" customHeight="1" thickBot="1" x14ac:dyDescent="0.25">
      <c r="B39" s="7"/>
      <c r="C39" s="7"/>
      <c r="F39" s="15" t="s">
        <v>17</v>
      </c>
      <c r="G39" s="12"/>
    </row>
    <row r="40" spans="1:15" ht="17.25" customHeight="1" thickBot="1" x14ac:dyDescent="0.25">
      <c r="B40" s="7"/>
      <c r="C40" s="7"/>
      <c r="F40" s="15" t="s">
        <v>20</v>
      </c>
      <c r="G40" s="12"/>
    </row>
    <row r="41" spans="1:15" ht="14.25" customHeight="1" x14ac:dyDescent="0.2"/>
    <row r="42" spans="1:15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7.25" customHeight="1" thickBot="1" x14ac:dyDescent="0.25">
      <c r="C43" s="9" t="s">
        <v>29</v>
      </c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5" ht="17.25" customHeight="1" x14ac:dyDescent="0.2"/>
    <row r="45" spans="1:15" ht="17.25" customHeight="1" thickBot="1" x14ac:dyDescent="0.25">
      <c r="F45" s="15" t="s">
        <v>21</v>
      </c>
      <c r="G45" s="18"/>
      <c r="H45" s="19"/>
    </row>
    <row r="46" spans="1:15" ht="17.25" customHeight="1" thickBot="1" x14ac:dyDescent="0.25">
      <c r="F46" s="15" t="s">
        <v>11</v>
      </c>
      <c r="G46" s="12"/>
      <c r="M46" s="15" t="s">
        <v>22</v>
      </c>
      <c r="N46" s="13" t="str">
        <f>IF(AND(G45&lt;&gt;"",G46&lt;&gt;"",G47&lt;&gt;""), (SUM(G46,G47)/G45)*200000,"")</f>
        <v/>
      </c>
    </row>
    <row r="47" spans="1:15" ht="17.25" customHeight="1" thickBot="1" x14ac:dyDescent="0.25">
      <c r="B47" s="4"/>
      <c r="C47" s="4"/>
      <c r="F47" s="15" t="s">
        <v>14</v>
      </c>
      <c r="G47" s="12"/>
      <c r="M47" s="15" t="s">
        <v>31</v>
      </c>
      <c r="N47" s="14" t="str">
        <f>IF(AND(G45&lt;&gt;"",G48&lt;&gt;"",G49&lt;&gt;""), (SUM(G48,G49)/G45)*200000,"")</f>
        <v/>
      </c>
    </row>
    <row r="48" spans="1:15" ht="17.25" customHeight="1" thickBot="1" x14ac:dyDescent="0.25">
      <c r="B48" s="7"/>
      <c r="C48" s="7"/>
      <c r="F48" s="15" t="s">
        <v>17</v>
      </c>
      <c r="G48" s="12"/>
    </row>
    <row r="49" spans="1:15" ht="17.25" customHeight="1" thickBot="1" x14ac:dyDescent="0.25">
      <c r="B49" s="7"/>
      <c r="C49" s="7"/>
      <c r="F49" s="15" t="s">
        <v>20</v>
      </c>
      <c r="G49" s="12"/>
    </row>
    <row r="50" spans="1:15" ht="17.25" customHeight="1" x14ac:dyDescent="0.2"/>
    <row r="51" spans="1:15" ht="17.2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7.25" customHeight="1" thickBot="1" x14ac:dyDescent="0.25">
      <c r="C52" s="9" t="s">
        <v>29</v>
      </c>
      <c r="D52" s="20"/>
      <c r="E52" s="20"/>
      <c r="F52" s="20"/>
      <c r="G52" s="20"/>
      <c r="H52" s="20"/>
      <c r="I52" s="20"/>
      <c r="J52" s="20"/>
      <c r="K52" s="20"/>
      <c r="L52" s="20"/>
      <c r="M52" s="21"/>
    </row>
    <row r="53" spans="1:15" ht="17.25" customHeight="1" x14ac:dyDescent="0.2"/>
    <row r="54" spans="1:15" ht="17.25" customHeight="1" thickBot="1" x14ac:dyDescent="0.25">
      <c r="F54" s="15" t="s">
        <v>21</v>
      </c>
      <c r="G54" s="18"/>
      <c r="H54" s="19"/>
    </row>
    <row r="55" spans="1:15" ht="17.25" customHeight="1" thickBot="1" x14ac:dyDescent="0.25">
      <c r="F55" s="15" t="s">
        <v>11</v>
      </c>
      <c r="G55" s="12"/>
      <c r="M55" s="15" t="s">
        <v>22</v>
      </c>
      <c r="N55" s="13" t="str">
        <f>IF(AND(G54&lt;&gt;"",G55&lt;&gt;"",G56&lt;&gt;""), (SUM(G55,G56)/G54)*200000,"")</f>
        <v/>
      </c>
    </row>
    <row r="56" spans="1:15" ht="17.25" customHeight="1" thickBot="1" x14ac:dyDescent="0.25">
      <c r="B56" s="4"/>
      <c r="C56" s="4"/>
      <c r="F56" s="15" t="s">
        <v>14</v>
      </c>
      <c r="G56" s="12"/>
      <c r="M56" s="15" t="s">
        <v>31</v>
      </c>
      <c r="N56" s="14" t="str">
        <f>IF(AND(G54&lt;&gt;"",G57&lt;&gt;"",G58&lt;&gt;""), (SUM(G57,G58)/G54)*200000,"")</f>
        <v/>
      </c>
    </row>
    <row r="57" spans="1:15" ht="17.25" customHeight="1" thickBot="1" x14ac:dyDescent="0.25">
      <c r="B57" s="7"/>
      <c r="C57" s="7"/>
      <c r="F57" s="15" t="s">
        <v>17</v>
      </c>
      <c r="G57" s="12"/>
    </row>
    <row r="58" spans="1:15" ht="17.25" customHeight="1" thickBot="1" x14ac:dyDescent="0.25">
      <c r="B58" s="7"/>
      <c r="C58" s="7"/>
      <c r="F58" s="15" t="s">
        <v>20</v>
      </c>
      <c r="G58" s="12"/>
    </row>
    <row r="59" spans="1:15" ht="17.25" customHeight="1" x14ac:dyDescent="0.2"/>
    <row r="60" spans="1:15" ht="17.25" customHeight="1" x14ac:dyDescent="0.2"/>
    <row r="61" spans="1:15" ht="15.75" thickBot="1" x14ac:dyDescent="0.25">
      <c r="C61" s="9" t="s">
        <v>29</v>
      </c>
      <c r="D61" s="20"/>
      <c r="E61" s="20"/>
      <c r="F61" s="20"/>
      <c r="G61" s="20"/>
      <c r="H61" s="20"/>
      <c r="I61" s="20"/>
      <c r="J61" s="20"/>
      <c r="K61" s="20"/>
      <c r="L61" s="20"/>
      <c r="M61" s="21"/>
    </row>
    <row r="63" spans="1:15" ht="15.75" thickBot="1" x14ac:dyDescent="0.25">
      <c r="F63" s="15" t="s">
        <v>21</v>
      </c>
      <c r="G63" s="18"/>
      <c r="H63" s="19"/>
    </row>
    <row r="64" spans="1:15" ht="15.75" thickBot="1" x14ac:dyDescent="0.25">
      <c r="F64" s="15" t="s">
        <v>11</v>
      </c>
      <c r="G64" s="12"/>
      <c r="M64" s="15" t="s">
        <v>22</v>
      </c>
      <c r="N64" s="13" t="str">
        <f>IF(AND(G63&lt;&gt;"",G64&lt;&gt;"",G65&lt;&gt;""), (SUM(G64,G65)/G63)*200000,"")</f>
        <v/>
      </c>
    </row>
    <row r="65" spans="1:15" ht="15.75" thickBot="1" x14ac:dyDescent="0.25">
      <c r="B65" s="4"/>
      <c r="C65" s="4"/>
      <c r="F65" s="15" t="s">
        <v>14</v>
      </c>
      <c r="G65" s="12"/>
      <c r="M65" s="15" t="s">
        <v>31</v>
      </c>
      <c r="N65" s="14" t="str">
        <f>IF(AND(G63&lt;&gt;"",G66&lt;&gt;"",G67&lt;&gt;""), (SUM(G66,G67)/G63)*200000,"")</f>
        <v/>
      </c>
    </row>
    <row r="66" spans="1:15" ht="15.75" thickBot="1" x14ac:dyDescent="0.25">
      <c r="B66" s="7"/>
      <c r="C66" s="7"/>
      <c r="F66" s="15" t="s">
        <v>17</v>
      </c>
      <c r="G66" s="12"/>
    </row>
    <row r="67" spans="1:15" ht="15.75" thickBot="1" x14ac:dyDescent="0.25">
      <c r="B67" s="7"/>
      <c r="C67" s="7"/>
      <c r="F67" s="15" t="s">
        <v>20</v>
      </c>
      <c r="G67" s="12"/>
    </row>
    <row r="69" spans="1:15" ht="18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15.75" thickBot="1" x14ac:dyDescent="0.25">
      <c r="C70" s="9" t="s">
        <v>29</v>
      </c>
      <c r="D70" s="20"/>
      <c r="E70" s="20"/>
      <c r="F70" s="20"/>
      <c r="G70" s="20"/>
      <c r="H70" s="20"/>
      <c r="I70" s="20"/>
      <c r="J70" s="20"/>
      <c r="K70" s="20"/>
      <c r="L70" s="20"/>
      <c r="M70" s="21"/>
    </row>
    <row r="72" spans="1:15" ht="15.75" thickBot="1" x14ac:dyDescent="0.25">
      <c r="F72" s="15" t="s">
        <v>21</v>
      </c>
      <c r="G72" s="18"/>
      <c r="H72" s="19"/>
    </row>
    <row r="73" spans="1:15" ht="15.75" thickBot="1" x14ac:dyDescent="0.25">
      <c r="F73" s="15" t="s">
        <v>11</v>
      </c>
      <c r="G73" s="12"/>
      <c r="M73" s="15" t="s">
        <v>22</v>
      </c>
      <c r="N73" s="13" t="str">
        <f>IF(AND(G72&lt;&gt;"",G73&lt;&gt;"",G74&lt;&gt;""), (SUM(G73,G74)/G72)*200000,"")</f>
        <v/>
      </c>
    </row>
    <row r="74" spans="1:15" ht="15.75" thickBot="1" x14ac:dyDescent="0.25">
      <c r="B74" s="4"/>
      <c r="C74" s="4"/>
      <c r="F74" s="15" t="s">
        <v>14</v>
      </c>
      <c r="G74" s="12"/>
      <c r="M74" s="15" t="s">
        <v>31</v>
      </c>
      <c r="N74" s="14" t="str">
        <f>IF(AND(G72&lt;&gt;"",G75&lt;&gt;"",G76&lt;&gt;""), (SUM(G75,G76)/G72)*200000,"")</f>
        <v/>
      </c>
    </row>
    <row r="75" spans="1:15" ht="15.75" thickBot="1" x14ac:dyDescent="0.25">
      <c r="B75" s="7"/>
      <c r="C75" s="7"/>
      <c r="F75" s="15" t="s">
        <v>17</v>
      </c>
      <c r="G75" s="12"/>
    </row>
    <row r="76" spans="1:15" ht="15.75" thickBot="1" x14ac:dyDescent="0.25">
      <c r="B76" s="7"/>
      <c r="C76" s="7"/>
      <c r="F76" s="15" t="s">
        <v>20</v>
      </c>
      <c r="G76" s="12"/>
    </row>
  </sheetData>
  <sheetProtection sheet="1" objects="1" scenarios="1"/>
  <mergeCells count="18">
    <mergeCell ref="D61:M61"/>
    <mergeCell ref="G63:H63"/>
    <mergeCell ref="D70:M70"/>
    <mergeCell ref="G72:H72"/>
    <mergeCell ref="A11:O14"/>
    <mergeCell ref="C1:M3"/>
    <mergeCell ref="G36:H36"/>
    <mergeCell ref="D43:M43"/>
    <mergeCell ref="G45:H45"/>
    <mergeCell ref="D52:M52"/>
    <mergeCell ref="G54:H54"/>
    <mergeCell ref="D16:M16"/>
    <mergeCell ref="G18:H18"/>
    <mergeCell ref="D25:M25"/>
    <mergeCell ref="G27:H27"/>
    <mergeCell ref="D34:M34"/>
    <mergeCell ref="D5:M5"/>
    <mergeCell ref="A8:O9"/>
  </mergeCells>
  <conditionalFormatting sqref="D5:M5 D6 D16:M16 G18:H18 G19:G22 D25:M25 G27:H27 G28:G31 D34:M34 G36:H36 G37:G40 D43:M43 G45:H45 G46:G49 D52:M52 G54:H54 G55:G58 D61:M61 G63:H63 G64:G67 D70:M70 G72:H72 G73:G76">
    <cfRule type="expression" dxfId="1" priority="2">
      <formula>D5=""</formula>
    </cfRule>
    <cfRule type="expression" dxfId="0" priority="1">
      <formula>D5&lt;&gt;""</formula>
    </cfRule>
  </conditionalFormatting>
  <pageMargins left="0.5" right="0.5" top="0.75" bottom="0.5" header="0.3" footer="0.3"/>
  <pageSetup orientation="portrait" r:id="rId1"/>
  <headerFooter>
    <oddHeader>&amp;L&amp;10Part of the Oregon VPP Application</oddHeader>
  </headerFooter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D01E9A629E84099882F52A0637542" ma:contentTypeVersion="13" ma:contentTypeDescription="Create a new document." ma:contentTypeScope="" ma:versionID="d114890360b24260bdc157f371d0b0f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32cedea5e0421b99ae9dc7a3d3ed66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8BB6AD-D1F5-4BDF-A90B-F05FC22815E7}"/>
</file>

<file path=customXml/itemProps2.xml><?xml version="1.0" encoding="utf-8"?>
<ds:datastoreItem xmlns:ds="http://schemas.openxmlformats.org/officeDocument/2006/customXml" ds:itemID="{6584E980-FA8C-4C83-9A47-EAE25A65D80F}"/>
</file>

<file path=customXml/itemProps3.xml><?xml version="1.0" encoding="utf-8"?>
<ds:datastoreItem xmlns:ds="http://schemas.openxmlformats.org/officeDocument/2006/customXml" ds:itemID="{3D602329-A203-4344-9B9D-583014C44F02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TCIR-and-DART</vt:lpstr>
      <vt:lpstr>Applicable-Contractor-Rates</vt:lpstr>
      <vt:lpstr>'TCIR-and-DART'!Industry_averages</vt:lpstr>
      <vt:lpstr>'Applicable-Contractor-Rates'!Print_Area</vt:lpstr>
      <vt:lpstr>'TCIR-and-DART'!Print_Area</vt:lpstr>
      <vt:lpstr>'TCIR-and-DART'!Total_DART_illnesses</vt:lpstr>
      <vt:lpstr>'TCIR-and-DART'!Total_DART_injuries</vt:lpstr>
      <vt:lpstr>'TCIR-and-DART'!Total_recordable_illnesses</vt:lpstr>
      <vt:lpstr>'TCIR-and-DART'!Total_recordable_injuries</vt:lpstr>
      <vt:lpstr>'TCIR-and-DART'!Total_work_hours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VPP TCIR and DART rate calculator</dc:title>
  <dc:creator>Tawnya Swanson</dc:creator>
  <cp:lastModifiedBy>Tawnya Swanson</cp:lastModifiedBy>
  <dcterms:created xsi:type="dcterms:W3CDTF">2026-04-28T23:37:29Z</dcterms:created>
  <dcterms:modified xsi:type="dcterms:W3CDTF">2026-04-30T23:10:06Z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0x0101001BCD01E9A629E84099882F52A0637542</vt:lpwstr>
  </property>
</Properties>
</file>